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2" i="1" l="1"/>
  <c r="F101" i="1"/>
  <c r="K56" i="1"/>
  <c r="L56" i="1" s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 s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 s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 s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 s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 s="1"/>
  <c r="K97" i="1"/>
  <c r="L97" i="1"/>
  <c r="K98" i="1"/>
  <c r="L98" i="1"/>
  <c r="K99" i="1"/>
  <c r="L99" i="1"/>
  <c r="L55" i="1"/>
  <c r="K55" i="1"/>
  <c r="K52" i="1"/>
  <c r="L52" i="1" s="1"/>
  <c r="L47" i="1"/>
  <c r="K47" i="1"/>
  <c r="K42" i="1"/>
  <c r="L42" i="1" s="1"/>
  <c r="K37" i="1"/>
  <c r="L37" i="1" s="1"/>
  <c r="L32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55" i="1"/>
  <c r="I52" i="1"/>
  <c r="I47" i="1"/>
  <c r="I42" i="1"/>
  <c r="I37" i="1"/>
  <c r="I32" i="1"/>
  <c r="K32" i="1" s="1"/>
</calcChain>
</file>

<file path=xl/sharedStrings.xml><?xml version="1.0" encoding="utf-8"?>
<sst xmlns="http://schemas.openxmlformats.org/spreadsheetml/2006/main" count="300" uniqueCount="193">
  <si>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</si>
  <si>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</si>
  <si>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</si>
  <si>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</si>
  <si>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</si>
  <si>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</si>
  <si>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</si>
  <si>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</si>
  <si>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</si>
  <si>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</si>
  <si>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</si>
  <si>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</si>
  <si>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</si>
  <si>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</si>
  <si>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</si>
  <si>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</si>
  <si>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</si>
  <si>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</si>
  <si>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</si>
  <si>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</si>
  <si>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</si>
  <si>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</si>
  <si>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</si>
  <si>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</si>
  <si>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</si>
  <si>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</si>
  <si>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</si>
  <si>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</si>
  <si>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</si>
  <si>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</si>
  <si>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</si>
  <si>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</si>
  <si>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</si>
  <si>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</si>
  <si>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</si>
  <si>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</si>
  <si>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</si>
  <si>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</si>
  <si>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</si>
  <si>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</si>
  <si>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</si>
  <si>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</si>
  <si>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</si>
  <si>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</si>
  <si>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</si>
  <si>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</si>
  <si>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</si>
  <si>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</si>
  <si>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</si>
  <si>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</si>
  <si>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</si>
  <si>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</si>
  <si>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</si>
  <si>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</si>
  <si>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</si>
  <si>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</si>
  <si>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</si>
  <si>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</si>
  <si>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</si>
  <si>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</si>
  <si>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</si>
  <si>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</si>
  <si>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</si>
  <si>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</si>
  <si>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</si>
  <si>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</si>
  <si>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</si>
  <si>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</si>
  <si>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</si>
  <si>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</si>
  <si>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</si>
  <si>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</si>
  <si>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</si>
  <si>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</si>
  <si>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</si>
  <si>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</si>
  <si>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</si>
  <si>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</si>
  <si>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</si>
  <si>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</si>
  <si>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</si>
  <si>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</si>
  <si>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</si>
  <si>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</si>
  <si>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</si>
  <si>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</si>
  <si>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</si>
  <si>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</si>
  <si>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</si>
  <si>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</si>
  <si>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</si>
  <si>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</si>
  <si>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</si>
  <si>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</si>
  <si>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</si>
  <si>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</si>
  <si>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</si>
  <si>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</si>
  <si>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</si>
  <si>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</si>
  <si>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</si>
  <si>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</si>
  <si>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</si>
  <si>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</si>
  <si>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</si>
  <si>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</si>
  <si>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</si>
  <si>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</si>
  <si>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146</t>
  </si>
  <si>
    <t>SMAR-MECH</t>
  </si>
  <si>
    <t>Mechaniczne smarowanie pni biopreparatem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</si>
  <si>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</si>
  <si>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</si>
  <si>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</si>
  <si>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</si>
  <si>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</si>
  <si>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</si>
  <si>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</si>
  <si>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</si>
  <si>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</si>
  <si>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</si>
  <si>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</si>
  <si>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</si>
  <si>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</si>
  <si>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</si>
  <si>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</si>
  <si>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</si>
  <si>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</si>
  <si>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</si>
  <si>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</si>
  <si>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</si>
  <si>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</si>
  <si>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</si>
  <si>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</si>
  <si>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</si>
  <si>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</si>
  <si>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</si>
  <si>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</si>
  <si>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</si>
  <si>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</si>
  <si>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</si>
  <si>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</si>
  <si>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H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</si>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</sst>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1"/>
  <sheetViews>
    <sheetView tabSelected="1" topLeftCell="A122" zoomScaleNormal="100" workbookViewId="0">
      <selection activeCell="F102" sqref="F102:M10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42578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165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8" t="s">
        <v>166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1" t="s">
        <v>167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7" t="s">
        <v>168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9" t="s">
        <v>169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170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171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172</v>
      </c>
      <c r="C22" s="9"/>
    </row>
    <row r="23" spans="2:12" s="1" customFormat="1" ht="34.700000000000003" customHeight="1" x14ac:dyDescent="0.2"/>
    <row r="24" spans="2:12" s="1" customFormat="1" ht="48" customHeight="1" x14ac:dyDescent="0.2">
      <c r="B24" s="24" t="s">
        <v>173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2" s="1" customFormat="1" ht="2.25" hidden="1" customHeight="1" x14ac:dyDescent="0.2"/>
    <row r="26" spans="2:12" s="1" customFormat="1" ht="57.75" customHeight="1" x14ac:dyDescent="0.2">
      <c r="B26" s="22" t="s">
        <v>174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175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1358</v>
      </c>
      <c r="H32" s="11"/>
      <c r="I32" s="11">
        <f>ROUND(G32*H32,2)</f>
        <v>0</v>
      </c>
      <c r="J32" s="12">
        <v>8</v>
      </c>
      <c r="K32" s="11">
        <f>ROUND(J32/100*I32,2)</f>
        <v>0</v>
      </c>
      <c r="L32" s="12">
        <f>I32+K32</f>
        <v>0</v>
      </c>
    </row>
    <row r="33" spans="2:12" s="1" customFormat="1" ht="3.2" customHeight="1" x14ac:dyDescent="0.2">
      <c r="L33" s="10"/>
    </row>
    <row r="34" spans="2:12" s="1" customFormat="1" ht="18.2" customHeight="1" x14ac:dyDescent="0.2">
      <c r="B34" s="16" t="s">
        <v>176</v>
      </c>
      <c r="C34" s="16"/>
      <c r="D34" s="16"/>
      <c r="E34" s="16"/>
      <c r="F34" s="16"/>
      <c r="G34" s="16"/>
      <c r="H34" s="16"/>
      <c r="I34" s="16"/>
      <c r="J34" s="16"/>
      <c r="K34" s="16"/>
      <c r="L34" s="10"/>
    </row>
    <row r="35" spans="2:12" s="1" customFormat="1" ht="5.25" customHeight="1" x14ac:dyDescent="0.2"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1527</v>
      </c>
      <c r="H37" s="11"/>
      <c r="I37" s="11">
        <f>ROUND(G37*H37,2)</f>
        <v>0</v>
      </c>
      <c r="J37" s="12">
        <v>8</v>
      </c>
      <c r="K37" s="11">
        <f>ROUND(J37/100*I37,2)</f>
        <v>0</v>
      </c>
      <c r="L37" s="12">
        <f>I37+K37</f>
        <v>0</v>
      </c>
    </row>
    <row r="38" spans="2:12" s="1" customFormat="1" ht="3.2" customHeight="1" x14ac:dyDescent="0.2">
      <c r="L38" s="10"/>
    </row>
    <row r="39" spans="2:12" s="1" customFormat="1" ht="18.2" customHeight="1" x14ac:dyDescent="0.2">
      <c r="B39" s="16" t="s">
        <v>177</v>
      </c>
      <c r="C39" s="16"/>
      <c r="D39" s="16"/>
      <c r="E39" s="16"/>
      <c r="F39" s="16"/>
      <c r="G39" s="16"/>
      <c r="H39" s="16"/>
      <c r="I39" s="16"/>
      <c r="J39" s="16"/>
      <c r="K39" s="16"/>
      <c r="L39" s="10"/>
    </row>
    <row r="40" spans="2:12" s="1" customFormat="1" ht="5.25" customHeight="1" x14ac:dyDescent="0.2"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3300</v>
      </c>
      <c r="H42" s="11"/>
      <c r="I42" s="11">
        <f>ROUND(G42*H42,2)</f>
        <v>0</v>
      </c>
      <c r="J42" s="12">
        <v>8</v>
      </c>
      <c r="K42" s="11">
        <f>ROUND(J42/100*I42,2)</f>
        <v>0</v>
      </c>
      <c r="L42" s="12">
        <f>I42+K42</f>
        <v>0</v>
      </c>
    </row>
    <row r="43" spans="2:12" s="1" customFormat="1" ht="3.2" customHeight="1" x14ac:dyDescent="0.2">
      <c r="L43" s="10"/>
    </row>
    <row r="44" spans="2:12" s="1" customFormat="1" ht="18.2" customHeight="1" x14ac:dyDescent="0.2">
      <c r="B44" s="16" t="s">
        <v>178</v>
      </c>
      <c r="C44" s="16"/>
      <c r="D44" s="16"/>
      <c r="E44" s="16"/>
      <c r="F44" s="16"/>
      <c r="G44" s="16"/>
      <c r="H44" s="16"/>
      <c r="I44" s="16"/>
      <c r="J44" s="16"/>
      <c r="K44" s="16"/>
      <c r="L44" s="10"/>
    </row>
    <row r="45" spans="2:12" s="1" customFormat="1" ht="5.25" customHeight="1" x14ac:dyDescent="0.2"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817</v>
      </c>
      <c r="H47" s="11"/>
      <c r="I47" s="11">
        <f>ROUND(G47*H47,2)</f>
        <v>0</v>
      </c>
      <c r="J47" s="12">
        <v>8</v>
      </c>
      <c r="K47" s="11">
        <f>ROUND(J47/100*I47,2)</f>
        <v>0</v>
      </c>
      <c r="L47" s="12">
        <f>I47+K47</f>
        <v>0</v>
      </c>
    </row>
    <row r="48" spans="2:12" s="1" customFormat="1" ht="3.2" customHeight="1" x14ac:dyDescent="0.2">
      <c r="L48" s="10"/>
    </row>
    <row r="49" spans="2:12" s="1" customFormat="1" ht="18.2" customHeight="1" x14ac:dyDescent="0.2">
      <c r="B49" s="16" t="s">
        <v>179</v>
      </c>
      <c r="C49" s="16"/>
      <c r="D49" s="16"/>
      <c r="E49" s="16"/>
      <c r="F49" s="16"/>
      <c r="G49" s="16"/>
      <c r="H49" s="16"/>
      <c r="I49" s="16"/>
      <c r="J49" s="16"/>
      <c r="K49" s="16"/>
      <c r="L49" s="10"/>
    </row>
    <row r="50" spans="2:12" s="1" customFormat="1" ht="5.25" customHeight="1" x14ac:dyDescent="0.2">
      <c r="L50" s="10"/>
    </row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1217</v>
      </c>
      <c r="H52" s="11"/>
      <c r="I52" s="11">
        <f>ROUND(G52*H52,2)</f>
        <v>0</v>
      </c>
      <c r="J52" s="12">
        <v>8</v>
      </c>
      <c r="K52" s="11">
        <f>ROUND(J52/100*I52,2)</f>
        <v>0</v>
      </c>
      <c r="L52" s="12">
        <f>I52+K52</f>
        <v>0</v>
      </c>
    </row>
    <row r="53" spans="2:12" s="1" customFormat="1" ht="9" customHeight="1" x14ac:dyDescent="0.2">
      <c r="L53" s="10"/>
    </row>
    <row r="54" spans="2:12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" t="s">
        <v>10</v>
      </c>
    </row>
    <row r="55" spans="2:12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5710</v>
      </c>
      <c r="H55" s="11"/>
      <c r="I55" s="11">
        <f>ROUND(G55*H55,2)</f>
        <v>0</v>
      </c>
      <c r="J55" s="12">
        <v>8</v>
      </c>
      <c r="K55" s="11">
        <f>ROUND(J55/100*I55,2)</f>
        <v>0</v>
      </c>
      <c r="L55" s="12">
        <f>I55+K55</f>
        <v>0</v>
      </c>
    </row>
    <row r="56" spans="2:12" s="1" customFormat="1" ht="49.1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3.32</v>
      </c>
      <c r="H56" s="11"/>
      <c r="I56" s="11">
        <f t="shared" ref="I56:I99" si="0">ROUND(G56*H56,2)</f>
        <v>0</v>
      </c>
      <c r="J56" s="12">
        <v>8</v>
      </c>
      <c r="K56" s="11">
        <f t="shared" ref="K56:K99" si="1">ROUND(J56/100*I56,2)</f>
        <v>0</v>
      </c>
      <c r="L56" s="12">
        <f t="shared" ref="L56:L99" si="2">I56+K56</f>
        <v>0</v>
      </c>
    </row>
    <row r="57" spans="2:12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6.95</v>
      </c>
      <c r="H57" s="11"/>
      <c r="I57" s="11">
        <f t="shared" si="0"/>
        <v>0</v>
      </c>
      <c r="J57" s="12">
        <v>8</v>
      </c>
      <c r="K57" s="11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16.82</v>
      </c>
      <c r="H58" s="11"/>
      <c r="I58" s="11">
        <f t="shared" si="0"/>
        <v>0</v>
      </c>
      <c r="J58" s="12">
        <v>8</v>
      </c>
      <c r="K58" s="11">
        <f t="shared" si="1"/>
        <v>0</v>
      </c>
      <c r="L58" s="12">
        <f t="shared" si="2"/>
        <v>0</v>
      </c>
    </row>
    <row r="59" spans="2:12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11.5</v>
      </c>
      <c r="H59" s="11"/>
      <c r="I59" s="11">
        <f t="shared" si="0"/>
        <v>0</v>
      </c>
      <c r="J59" s="12">
        <v>8</v>
      </c>
      <c r="K59" s="11">
        <f t="shared" si="1"/>
        <v>0</v>
      </c>
      <c r="L59" s="12">
        <f t="shared" si="2"/>
        <v>0</v>
      </c>
    </row>
    <row r="60" spans="2:12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1355.2</v>
      </c>
      <c r="H60" s="11"/>
      <c r="I60" s="11">
        <f t="shared" si="0"/>
        <v>0</v>
      </c>
      <c r="J60" s="12">
        <v>8</v>
      </c>
      <c r="K60" s="11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348.8</v>
      </c>
      <c r="H61" s="11"/>
      <c r="I61" s="11">
        <f t="shared" si="0"/>
        <v>0</v>
      </c>
      <c r="J61" s="12">
        <v>8</v>
      </c>
      <c r="K61" s="11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1.69</v>
      </c>
      <c r="H62" s="11"/>
      <c r="I62" s="11">
        <f t="shared" si="0"/>
        <v>0</v>
      </c>
      <c r="J62" s="12">
        <v>8</v>
      </c>
      <c r="K62" s="11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14</v>
      </c>
      <c r="G63" s="8">
        <v>6</v>
      </c>
      <c r="H63" s="11"/>
      <c r="I63" s="11">
        <f t="shared" si="0"/>
        <v>0</v>
      </c>
      <c r="J63" s="12">
        <v>8</v>
      </c>
      <c r="K63" s="11">
        <f t="shared" si="1"/>
        <v>0</v>
      </c>
      <c r="L63" s="12">
        <f t="shared" si="2"/>
        <v>0</v>
      </c>
    </row>
    <row r="64" spans="2:12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49</v>
      </c>
      <c r="G64" s="8">
        <v>50.84</v>
      </c>
      <c r="H64" s="11"/>
      <c r="I64" s="11">
        <f t="shared" si="0"/>
        <v>0</v>
      </c>
      <c r="J64" s="12">
        <v>8</v>
      </c>
      <c r="K64" s="11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16</v>
      </c>
      <c r="C65" s="6" t="s">
        <v>50</v>
      </c>
      <c r="D65" s="6" t="s">
        <v>51</v>
      </c>
      <c r="E65" s="7" t="s">
        <v>52</v>
      </c>
      <c r="F65" s="6" t="s">
        <v>49</v>
      </c>
      <c r="G65" s="8">
        <v>112.16</v>
      </c>
      <c r="H65" s="11"/>
      <c r="I65" s="11">
        <f t="shared" si="0"/>
        <v>0</v>
      </c>
      <c r="J65" s="12">
        <v>8</v>
      </c>
      <c r="K65" s="11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49</v>
      </c>
      <c r="G66" s="8">
        <v>2.0699999999999998</v>
      </c>
      <c r="H66" s="11"/>
      <c r="I66" s="11">
        <f t="shared" si="0"/>
        <v>0</v>
      </c>
      <c r="J66" s="12">
        <v>8</v>
      </c>
      <c r="K66" s="11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49</v>
      </c>
      <c r="G67" s="8">
        <v>14</v>
      </c>
      <c r="H67" s="11"/>
      <c r="I67" s="11">
        <f t="shared" si="0"/>
        <v>0</v>
      </c>
      <c r="J67" s="12">
        <v>8</v>
      </c>
      <c r="K67" s="11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49</v>
      </c>
      <c r="G68" s="8">
        <v>27.71</v>
      </c>
      <c r="H68" s="11"/>
      <c r="I68" s="11">
        <f t="shared" si="0"/>
        <v>0</v>
      </c>
      <c r="J68" s="12">
        <v>8</v>
      </c>
      <c r="K68" s="11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42</v>
      </c>
      <c r="G69" s="8">
        <v>8.24</v>
      </c>
      <c r="H69" s="11"/>
      <c r="I69" s="11">
        <f t="shared" si="0"/>
        <v>0</v>
      </c>
      <c r="J69" s="12">
        <v>8</v>
      </c>
      <c r="K69" s="11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42</v>
      </c>
      <c r="G70" s="8">
        <v>30.95</v>
      </c>
      <c r="H70" s="11"/>
      <c r="I70" s="11">
        <f t="shared" si="0"/>
        <v>0</v>
      </c>
      <c r="J70" s="12">
        <v>8</v>
      </c>
      <c r="K70" s="11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42</v>
      </c>
      <c r="G71" s="8">
        <v>25.92</v>
      </c>
      <c r="H71" s="11"/>
      <c r="I71" s="11">
        <f t="shared" si="0"/>
        <v>0</v>
      </c>
      <c r="J71" s="12">
        <v>8</v>
      </c>
      <c r="K71" s="11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42</v>
      </c>
      <c r="G72" s="8">
        <v>33.9</v>
      </c>
      <c r="H72" s="11"/>
      <c r="I72" s="11">
        <f t="shared" si="0"/>
        <v>0</v>
      </c>
      <c r="J72" s="12">
        <v>8</v>
      </c>
      <c r="K72" s="11">
        <f t="shared" si="1"/>
        <v>0</v>
      </c>
      <c r="L72" s="12">
        <f t="shared" si="2"/>
        <v>0</v>
      </c>
    </row>
    <row r="73" spans="2:12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42</v>
      </c>
      <c r="G73" s="8">
        <v>4.45</v>
      </c>
      <c r="H73" s="11"/>
      <c r="I73" s="11">
        <f t="shared" si="0"/>
        <v>0</v>
      </c>
      <c r="J73" s="12">
        <v>8</v>
      </c>
      <c r="K73" s="11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42</v>
      </c>
      <c r="G74" s="8">
        <v>96.56</v>
      </c>
      <c r="H74" s="11"/>
      <c r="I74" s="11">
        <f t="shared" si="0"/>
        <v>0</v>
      </c>
      <c r="J74" s="12">
        <v>8</v>
      </c>
      <c r="K74" s="11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22</v>
      </c>
      <c r="G75" s="8">
        <v>11.92</v>
      </c>
      <c r="H75" s="11"/>
      <c r="I75" s="11">
        <f t="shared" si="0"/>
        <v>0</v>
      </c>
      <c r="J75" s="12">
        <v>8</v>
      </c>
      <c r="K75" s="11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22</v>
      </c>
      <c r="G76" s="8">
        <v>40.31</v>
      </c>
      <c r="H76" s="11"/>
      <c r="I76" s="11">
        <f t="shared" si="0"/>
        <v>0</v>
      </c>
      <c r="J76" s="12">
        <v>8</v>
      </c>
      <c r="K76" s="11">
        <f t="shared" si="1"/>
        <v>0</v>
      </c>
      <c r="L76" s="12">
        <f t="shared" si="2"/>
        <v>0</v>
      </c>
    </row>
    <row r="77" spans="2:12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22</v>
      </c>
      <c r="G77" s="8">
        <v>26.13</v>
      </c>
      <c r="H77" s="11"/>
      <c r="I77" s="11">
        <f t="shared" si="0"/>
        <v>0</v>
      </c>
      <c r="J77" s="12">
        <v>8</v>
      </c>
      <c r="K77" s="11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22</v>
      </c>
      <c r="G78" s="8">
        <v>27.07</v>
      </c>
      <c r="H78" s="11"/>
      <c r="I78" s="11">
        <f t="shared" si="0"/>
        <v>0</v>
      </c>
      <c r="J78" s="12">
        <v>8</v>
      </c>
      <c r="K78" s="11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22</v>
      </c>
      <c r="G79" s="8">
        <v>4.2699999999999996</v>
      </c>
      <c r="H79" s="11"/>
      <c r="I79" s="11">
        <f t="shared" si="0"/>
        <v>0</v>
      </c>
      <c r="J79" s="12">
        <v>8</v>
      </c>
      <c r="K79" s="11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22</v>
      </c>
      <c r="G80" s="8">
        <v>58.78</v>
      </c>
      <c r="H80" s="11"/>
      <c r="I80" s="11">
        <f t="shared" si="0"/>
        <v>0</v>
      </c>
      <c r="J80" s="12">
        <v>8</v>
      </c>
      <c r="K80" s="11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307</v>
      </c>
      <c r="H81" s="11"/>
      <c r="I81" s="11">
        <f t="shared" si="0"/>
        <v>0</v>
      </c>
      <c r="J81" s="12">
        <v>8</v>
      </c>
      <c r="K81" s="11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26</v>
      </c>
      <c r="H82" s="11"/>
      <c r="I82" s="11">
        <f t="shared" si="0"/>
        <v>0</v>
      </c>
      <c r="J82" s="12">
        <v>8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22</v>
      </c>
      <c r="G83" s="8">
        <v>52.8</v>
      </c>
      <c r="H83" s="11"/>
      <c r="I83" s="11">
        <f t="shared" si="0"/>
        <v>0</v>
      </c>
      <c r="J83" s="12">
        <v>8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22</v>
      </c>
      <c r="G84" s="8">
        <v>14.86</v>
      </c>
      <c r="H84" s="11"/>
      <c r="I84" s="11">
        <f t="shared" si="0"/>
        <v>0</v>
      </c>
      <c r="J84" s="12">
        <v>8</v>
      </c>
      <c r="K84" s="11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6.8</v>
      </c>
      <c r="H85" s="11"/>
      <c r="I85" s="11">
        <f t="shared" si="0"/>
        <v>0</v>
      </c>
      <c r="J85" s="12">
        <v>23</v>
      </c>
      <c r="K85" s="11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101</v>
      </c>
      <c r="G86" s="8">
        <v>170</v>
      </c>
      <c r="H86" s="11"/>
      <c r="I86" s="11">
        <f t="shared" si="0"/>
        <v>0</v>
      </c>
      <c r="J86" s="12">
        <v>23</v>
      </c>
      <c r="K86" s="11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35</v>
      </c>
      <c r="G87" s="8">
        <v>1454</v>
      </c>
      <c r="H87" s="11"/>
      <c r="I87" s="11">
        <f t="shared" si="0"/>
        <v>0</v>
      </c>
      <c r="J87" s="12">
        <v>8</v>
      </c>
      <c r="K87" s="11">
        <f t="shared" si="1"/>
        <v>0</v>
      </c>
      <c r="L87" s="12">
        <f t="shared" si="2"/>
        <v>0</v>
      </c>
    </row>
    <row r="88" spans="2:12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35</v>
      </c>
      <c r="G88" s="8">
        <v>30</v>
      </c>
      <c r="H88" s="11"/>
      <c r="I88" s="11">
        <f t="shared" si="0"/>
        <v>0</v>
      </c>
      <c r="J88" s="12">
        <v>8</v>
      </c>
      <c r="K88" s="11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101</v>
      </c>
      <c r="G89" s="8">
        <v>200</v>
      </c>
      <c r="H89" s="11"/>
      <c r="I89" s="11">
        <f t="shared" si="0"/>
        <v>0</v>
      </c>
      <c r="J89" s="12">
        <v>8</v>
      </c>
      <c r="K89" s="11">
        <f t="shared" si="1"/>
        <v>0</v>
      </c>
      <c r="L89" s="12">
        <f t="shared" si="2"/>
        <v>0</v>
      </c>
    </row>
    <row r="90" spans="2:12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101</v>
      </c>
      <c r="G90" s="8">
        <v>216</v>
      </c>
      <c r="H90" s="11"/>
      <c r="I90" s="11">
        <f t="shared" si="0"/>
        <v>0</v>
      </c>
      <c r="J90" s="12">
        <v>8</v>
      </c>
      <c r="K90" s="11">
        <f t="shared" si="1"/>
        <v>0</v>
      </c>
      <c r="L90" s="12">
        <f t="shared" si="2"/>
        <v>0</v>
      </c>
    </row>
    <row r="91" spans="2:12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22</v>
      </c>
      <c r="G91" s="8">
        <v>2.15</v>
      </c>
      <c r="H91" s="11"/>
      <c r="I91" s="11">
        <f t="shared" si="0"/>
        <v>0</v>
      </c>
      <c r="J91" s="12">
        <v>8</v>
      </c>
      <c r="K91" s="11">
        <f t="shared" si="1"/>
        <v>0</v>
      </c>
      <c r="L91" s="12">
        <f t="shared" si="2"/>
        <v>0</v>
      </c>
    </row>
    <row r="92" spans="2:12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22</v>
      </c>
      <c r="G92" s="8">
        <v>0.35</v>
      </c>
      <c r="H92" s="11"/>
      <c r="I92" s="11">
        <f t="shared" si="0"/>
        <v>0</v>
      </c>
      <c r="J92" s="12">
        <v>8</v>
      </c>
      <c r="K92" s="11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49</v>
      </c>
      <c r="G93" s="8">
        <v>0.19</v>
      </c>
      <c r="H93" s="11"/>
      <c r="I93" s="11">
        <f t="shared" si="0"/>
        <v>0</v>
      </c>
      <c r="J93" s="12">
        <v>8</v>
      </c>
      <c r="K93" s="11">
        <f t="shared" si="1"/>
        <v>0</v>
      </c>
      <c r="L93" s="12">
        <f t="shared" si="2"/>
        <v>0</v>
      </c>
    </row>
    <row r="94" spans="2:12" s="1" customFormat="1" ht="28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142</v>
      </c>
      <c r="G94" s="8">
        <v>32</v>
      </c>
      <c r="H94" s="11"/>
      <c r="I94" s="11">
        <f t="shared" si="0"/>
        <v>0</v>
      </c>
      <c r="J94" s="12">
        <v>8</v>
      </c>
      <c r="K94" s="11">
        <f t="shared" si="1"/>
        <v>0</v>
      </c>
      <c r="L94" s="12">
        <f t="shared" si="2"/>
        <v>0</v>
      </c>
    </row>
    <row r="95" spans="2:12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146</v>
      </c>
      <c r="G95" s="8">
        <v>900</v>
      </c>
      <c r="H95" s="11"/>
      <c r="I95" s="11">
        <f t="shared" si="0"/>
        <v>0</v>
      </c>
      <c r="J95" s="12">
        <v>8</v>
      </c>
      <c r="K95" s="11">
        <f t="shared" si="1"/>
        <v>0</v>
      </c>
      <c r="L95" s="12">
        <f t="shared" si="2"/>
        <v>0</v>
      </c>
    </row>
    <row r="96" spans="2:12" s="1" customFormat="1" ht="19.7" customHeight="1" x14ac:dyDescent="0.2">
      <c r="B96" s="5">
        <v>47</v>
      </c>
      <c r="C96" s="6" t="s">
        <v>147</v>
      </c>
      <c r="D96" s="6" t="s">
        <v>148</v>
      </c>
      <c r="E96" s="7" t="s">
        <v>149</v>
      </c>
      <c r="F96" s="6" t="s">
        <v>142</v>
      </c>
      <c r="G96" s="8">
        <v>501</v>
      </c>
      <c r="H96" s="11"/>
      <c r="I96" s="11">
        <f t="shared" si="0"/>
        <v>0</v>
      </c>
      <c r="J96" s="12">
        <v>8</v>
      </c>
      <c r="K96" s="11">
        <f t="shared" si="1"/>
        <v>0</v>
      </c>
      <c r="L96" s="12">
        <f t="shared" si="2"/>
        <v>0</v>
      </c>
    </row>
    <row r="97" spans="2:14" s="1" customFormat="1" ht="19.7" customHeight="1" x14ac:dyDescent="0.2">
      <c r="B97" s="5">
        <v>48</v>
      </c>
      <c r="C97" s="6" t="s">
        <v>150</v>
      </c>
      <c r="D97" s="6" t="s">
        <v>151</v>
      </c>
      <c r="E97" s="7" t="s">
        <v>152</v>
      </c>
      <c r="F97" s="6" t="s">
        <v>142</v>
      </c>
      <c r="G97" s="8">
        <v>118.96</v>
      </c>
      <c r="H97" s="11"/>
      <c r="I97" s="11">
        <f t="shared" si="0"/>
        <v>0</v>
      </c>
      <c r="J97" s="12">
        <v>8</v>
      </c>
      <c r="K97" s="11">
        <f t="shared" si="1"/>
        <v>0</v>
      </c>
      <c r="L97" s="12">
        <f t="shared" si="2"/>
        <v>0</v>
      </c>
    </row>
    <row r="98" spans="2:14" s="1" customFormat="1" ht="19.7" customHeight="1" x14ac:dyDescent="0.2">
      <c r="B98" s="5">
        <v>49</v>
      </c>
      <c r="C98" s="6" t="s">
        <v>153</v>
      </c>
      <c r="D98" s="6" t="s">
        <v>154</v>
      </c>
      <c r="E98" s="7" t="s">
        <v>155</v>
      </c>
      <c r="F98" s="6" t="s">
        <v>142</v>
      </c>
      <c r="G98" s="8">
        <v>124</v>
      </c>
      <c r="H98" s="11"/>
      <c r="I98" s="11">
        <f t="shared" si="0"/>
        <v>0</v>
      </c>
      <c r="J98" s="12">
        <v>8</v>
      </c>
      <c r="K98" s="11">
        <f t="shared" si="1"/>
        <v>0</v>
      </c>
      <c r="L98" s="12">
        <f t="shared" si="2"/>
        <v>0</v>
      </c>
    </row>
    <row r="99" spans="2:14" s="1" customFormat="1" ht="19.7" customHeight="1" x14ac:dyDescent="0.2">
      <c r="B99" s="5">
        <v>50</v>
      </c>
      <c r="C99" s="6" t="s">
        <v>156</v>
      </c>
      <c r="D99" s="6" t="s">
        <v>157</v>
      </c>
      <c r="E99" s="7" t="s">
        <v>158</v>
      </c>
      <c r="F99" s="6" t="s">
        <v>142</v>
      </c>
      <c r="G99" s="8">
        <v>186.5</v>
      </c>
      <c r="H99" s="11"/>
      <c r="I99" s="11">
        <f t="shared" si="0"/>
        <v>0</v>
      </c>
      <c r="J99" s="12">
        <v>8</v>
      </c>
      <c r="K99" s="11">
        <f t="shared" si="1"/>
        <v>0</v>
      </c>
      <c r="L99" s="12">
        <f t="shared" si="2"/>
        <v>0</v>
      </c>
    </row>
    <row r="100" spans="2:14" s="1" customFormat="1" ht="55.9" customHeight="1" x14ac:dyDescent="0.2"/>
    <row r="101" spans="2:14" s="1" customFormat="1" ht="21.4" customHeight="1" x14ac:dyDescent="0.2">
      <c r="B101" s="29" t="s">
        <v>159</v>
      </c>
      <c r="C101" s="29"/>
      <c r="D101" s="29"/>
      <c r="E101" s="29"/>
      <c r="F101" s="18">
        <f>SUM(I32,I37,I42,I47,I52,I55:I99)</f>
        <v>0</v>
      </c>
      <c r="G101" s="18"/>
      <c r="H101" s="18"/>
      <c r="I101" s="18"/>
      <c r="J101" s="18"/>
      <c r="K101" s="18"/>
      <c r="L101" s="18"/>
      <c r="M101" s="18"/>
    </row>
    <row r="102" spans="2:14" s="1" customFormat="1" ht="21.4" customHeight="1" x14ac:dyDescent="0.2">
      <c r="B102" s="29" t="s">
        <v>160</v>
      </c>
      <c r="C102" s="29"/>
      <c r="D102" s="29"/>
      <c r="E102" s="29"/>
      <c r="F102" s="19">
        <f>SUM(L55:L99,L52,L47,L42,L37,L32,)</f>
        <v>0</v>
      </c>
      <c r="G102" s="19"/>
      <c r="H102" s="19"/>
      <c r="I102" s="19"/>
      <c r="J102" s="19"/>
      <c r="K102" s="19"/>
      <c r="L102" s="19"/>
      <c r="M102" s="19"/>
    </row>
    <row r="103" spans="2:14" s="1" customFormat="1" ht="11.1" customHeight="1" x14ac:dyDescent="0.2"/>
    <row r="104" spans="2:14" s="1" customFormat="1" ht="61.35" customHeight="1" x14ac:dyDescent="0.2">
      <c r="B104" s="22" t="s">
        <v>180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2"/>
    <row r="106" spans="2:14" s="1" customFormat="1" ht="89.1" customHeight="1" x14ac:dyDescent="0.2">
      <c r="B106" s="22" t="s">
        <v>181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5.25" customHeight="1" x14ac:dyDescent="0.2"/>
    <row r="108" spans="2:14" s="1" customFormat="1" ht="99.75" customHeight="1" x14ac:dyDescent="0.2">
      <c r="B108" s="22" t="s">
        <v>182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5.25" customHeight="1" x14ac:dyDescent="0.2"/>
    <row r="110" spans="2:14" s="1" customFormat="1" ht="37.9" customHeight="1" x14ac:dyDescent="0.2">
      <c r="B110" s="27" t="s">
        <v>161</v>
      </c>
      <c r="C110" s="27"/>
      <c r="D110" s="27"/>
      <c r="E110" s="27"/>
      <c r="F110" s="20" t="s">
        <v>162</v>
      </c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.65" customHeight="1" x14ac:dyDescent="0.2"/>
    <row r="116" spans="2:14" s="1" customFormat="1" ht="158.44999999999999" customHeight="1" x14ac:dyDescent="0.2">
      <c r="B116" s="22" t="s">
        <v>183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2"/>
    <row r="118" spans="2:14" s="1" customFormat="1" ht="33.6" customHeight="1" x14ac:dyDescent="0.2">
      <c r="B118" s="24" t="s">
        <v>184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65" customHeight="1" x14ac:dyDescent="0.2"/>
    <row r="120" spans="2:14" s="1" customFormat="1" ht="37.9" customHeight="1" x14ac:dyDescent="0.2">
      <c r="B120" s="27" t="s">
        <v>163</v>
      </c>
      <c r="C120" s="27"/>
      <c r="D120" s="27"/>
      <c r="E120" s="27"/>
      <c r="F120" s="26" t="s">
        <v>164</v>
      </c>
      <c r="G120" s="26"/>
      <c r="H120" s="26"/>
      <c r="I120" s="26"/>
      <c r="J120" s="26"/>
      <c r="K120" s="26"/>
      <c r="L120" s="26"/>
    </row>
    <row r="121" spans="2:14" s="1" customFormat="1" ht="28.7" customHeight="1" x14ac:dyDescent="0.2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</row>
    <row r="122" spans="2:14" s="1" customFormat="1" ht="28.7" customHeight="1" x14ac:dyDescent="0.2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8.7" customHeight="1" x14ac:dyDescent="0.2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2:14" s="1" customFormat="1" ht="28.7" customHeight="1" x14ac:dyDescent="0.2"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</row>
    <row r="125" spans="2:14" s="1" customFormat="1" ht="2.65" customHeight="1" x14ac:dyDescent="0.2"/>
    <row r="126" spans="2:14" s="1" customFormat="1" ht="130.69999999999999" customHeight="1" x14ac:dyDescent="0.2">
      <c r="B126" s="22" t="s">
        <v>185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 s="1" customFormat="1" ht="2.65" customHeight="1" x14ac:dyDescent="0.2"/>
    <row r="128" spans="2:14" s="1" customFormat="1" ht="55.5" customHeight="1" x14ac:dyDescent="0.2">
      <c r="B128" s="22" t="s">
        <v>186</v>
      </c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 s="1" customFormat="1" ht="2.65" customHeight="1" x14ac:dyDescent="0.2"/>
    <row r="130" spans="2:14" s="1" customFormat="1" ht="47.45" customHeight="1" x14ac:dyDescent="0.2">
      <c r="B130" s="22" t="s">
        <v>187</v>
      </c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 s="1" customFormat="1" ht="2.65" customHeight="1" x14ac:dyDescent="0.2"/>
    <row r="132" spans="2:14" s="1" customFormat="1" ht="33.6" customHeight="1" x14ac:dyDescent="0.2">
      <c r="B132" s="22" t="s">
        <v>188</v>
      </c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</row>
    <row r="133" spans="2:14" s="1" customFormat="1" ht="2.65" customHeight="1" x14ac:dyDescent="0.2"/>
    <row r="134" spans="2:14" s="1" customFormat="1" ht="116.85" customHeight="1" x14ac:dyDescent="0.2">
      <c r="B134" s="22" t="s">
        <v>189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</row>
    <row r="135" spans="2:14" s="1" customFormat="1" ht="2.65" customHeight="1" x14ac:dyDescent="0.2"/>
    <row r="136" spans="2:14" s="1" customFormat="1" ht="75.2" customHeight="1" x14ac:dyDescent="0.2">
      <c r="B136" s="22" t="s">
        <v>190</v>
      </c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</row>
    <row r="137" spans="2:14" s="1" customFormat="1" ht="86.85" customHeight="1" x14ac:dyDescent="0.2"/>
    <row r="138" spans="2:14" s="1" customFormat="1" ht="17.649999999999999" customHeight="1" x14ac:dyDescent="0.2">
      <c r="I138" s="13" t="s">
        <v>191</v>
      </c>
      <c r="J138" s="13"/>
    </row>
    <row r="139" spans="2:14" s="1" customFormat="1" ht="145.15" customHeight="1" x14ac:dyDescent="0.2"/>
    <row r="140" spans="2:14" s="1" customFormat="1" ht="81.599999999999994" customHeight="1" x14ac:dyDescent="0.2">
      <c r="B140" s="23" t="s">
        <v>192</v>
      </c>
      <c r="C140" s="23"/>
      <c r="D140" s="23"/>
      <c r="E140" s="23"/>
      <c r="F140" s="23"/>
      <c r="G140" s="23"/>
      <c r="H140" s="23"/>
      <c r="I140" s="23"/>
      <c r="J140" s="23"/>
    </row>
    <row r="141" spans="2:14" s="1" customFormat="1" ht="28.7" customHeight="1" x14ac:dyDescent="0.2"/>
  </sheetData>
  <mergeCells count="51">
    <mergeCell ref="B108:N108"/>
    <mergeCell ref="B110:E110"/>
    <mergeCell ref="B111:E111"/>
    <mergeCell ref="B112:E112"/>
    <mergeCell ref="B10:D11"/>
    <mergeCell ref="B101:E101"/>
    <mergeCell ref="B102:E102"/>
    <mergeCell ref="B104:N104"/>
    <mergeCell ref="B106:N106"/>
    <mergeCell ref="B121:E121"/>
    <mergeCell ref="B122:E122"/>
    <mergeCell ref="B123:E123"/>
    <mergeCell ref="B124:E124"/>
    <mergeCell ref="F124:L124"/>
    <mergeCell ref="B113:E113"/>
    <mergeCell ref="B114:E114"/>
    <mergeCell ref="B116:N116"/>
    <mergeCell ref="B118:N118"/>
    <mergeCell ref="B120:E120"/>
    <mergeCell ref="B134:N134"/>
    <mergeCell ref="B136:N136"/>
    <mergeCell ref="B140:J140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I138:J138"/>
    <mergeCell ref="I2:O2"/>
    <mergeCell ref="B4:D4"/>
    <mergeCell ref="B44:K44"/>
    <mergeCell ref="B49:K49"/>
    <mergeCell ref="B6:D6"/>
    <mergeCell ref="B8:D8"/>
    <mergeCell ref="E14:G14"/>
    <mergeCell ref="F101:M101"/>
    <mergeCell ref="F102:M102"/>
    <mergeCell ref="F110:L110"/>
    <mergeCell ref="G11:N12"/>
    <mergeCell ref="B126:N126"/>
    <mergeCell ref="B128:N128"/>
    <mergeCell ref="B130:N130"/>
    <mergeCell ref="B132:N13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2023-10-20T08:08:30Z</dcterms:created>
  <dcterms:modified xsi:type="dcterms:W3CDTF">2023-10-20T11:20:19Z</dcterms:modified>
</cp:coreProperties>
</file>